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A95BD1CE-79B4-4580-8160-F5A6B56E2A66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<sst xmlns="http://schemas.openxmlformats.org/spreadsheetml/2006/main" count="276" uniqueCount="142">
  <si>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</si>
  <si>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</si>
  <si>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</si>
  <si>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</si>
  <si>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</si>
  <si>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</si>
  <si>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Layoff Permanent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</si>
  <si>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</si>
  <si>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</si>
  <si>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</si>
  <si>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</si>
  <si>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</si>
  <si>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</si>
  <si>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</si>
  <si>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</si>
  <si>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</si>
  <si>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</si>
  <si>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</si>
  <si>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</si>
  <si>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</si>
  <si>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</si>
  <si>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</si>
  <si>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</si>
  <si>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</si>
  <si>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</si>
  <si>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</si>
  <si>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</si>
  <si>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</si>
  <si>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</si>
  <si>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</si>
  <si>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</si>
  <si>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</si>
  <si>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</si>
  <si>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</si>
  <si>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</si>
  <si>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</si>
  <si>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</si>
  <si>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</si>
  <si>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</si>
  <si>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</si>
  <si>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</si>
  <si>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</si>
  <si>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</si>
  <si>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</si>
  <si>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</si>
  <si>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</si>
  <si>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</si>
  <si>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</si>
  <si>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</si>
  <si>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</si>
  <si>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</si>
  <si>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</si>
  <si>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Alameda County</t>
  </si>
  <si>
    <t>Republic National Distributing Company</t>
  </si>
  <si>
    <t>Closure Permanent</t>
  </si>
  <si>
    <t>30825 Wiegman Road  Hayward CA 94544</t>
  </si>
  <si>
    <t>5100 Franklin Drive  Pleasanton CA 94588</t>
  </si>
  <si>
    <t>Santa Fe Springs Swap Meet</t>
  </si>
  <si>
    <t>Layoff Not known at this time</t>
  </si>
  <si>
    <t>13963 Alondra Blvd.  Santa Fe Springs CA 90670</t>
  </si>
  <si>
    <t>Pocino Foods Company</t>
  </si>
  <si>
    <t>14250 Lomitas Avenue  City of Industry CA 91746</t>
  </si>
  <si>
    <t>Young's Market Company, LLC dba Republic National Distributing Company</t>
  </si>
  <si>
    <t>2425 Saybrook Avenue  Los Angeles CA 90040</t>
  </si>
  <si>
    <t>Orange County</t>
  </si>
  <si>
    <t>Ford Design Studio</t>
  </si>
  <si>
    <t>3 Glen Bell Way  Irvine CA 92618</t>
  </si>
  <si>
    <t>Republic National Distributing Company (14352)</t>
  </si>
  <si>
    <t>14352 Franklin Ave  Tustin CA 92780</t>
  </si>
  <si>
    <t>Republic National Distributing Company (14402)</t>
  </si>
  <si>
    <t>14402 Franklin Ave  Tustin CA 92780</t>
  </si>
  <si>
    <t>San Bernardino County</t>
  </si>
  <si>
    <t>Republic National Distributing Company, LLC</t>
  </si>
  <si>
    <t>6711 Bickmore Ave  Chino CA 91710</t>
  </si>
  <si>
    <t>San Diego County</t>
  </si>
  <si>
    <t>Sharp HealthCare - 8695</t>
  </si>
  <si>
    <t>8695 Spectrum Center Blvd.  San Diego CA 92123</t>
  </si>
  <si>
    <t>Sharp HealthCare - 751</t>
  </si>
  <si>
    <t>751 Medical Center Court  Chula Vista CA 91911</t>
  </si>
  <si>
    <t>Sharp HealthCare - 250</t>
  </si>
  <si>
    <t>250 Prospect Place  Coronado CA 92118</t>
  </si>
  <si>
    <t>Sharp HealthCare - 5555</t>
  </si>
  <si>
    <t>5555 Grossmont Center Dr.  La Mesa CA 91942</t>
  </si>
  <si>
    <t>Sharp HealthCare - 7901</t>
  </si>
  <si>
    <t>7901 Frost Street  San Diego CA 92123</t>
  </si>
  <si>
    <t>Sharp HealthCare - 5651</t>
  </si>
  <si>
    <t>5651 Copley Dr., Suite A  San Diego CA 92111</t>
  </si>
  <si>
    <t>3602 Kurtz Street  San Diego CA 92110</t>
  </si>
  <si>
    <t>Coastal Trading Ventures</t>
  </si>
  <si>
    <t>10605 Jamacha Blvd  Spring Valley CA 91978</t>
  </si>
  <si>
    <t>Santa Clara County</t>
  </si>
  <si>
    <t>850 Jarvis Dr  Morgan Hill CA 95037</t>
  </si>
  <si>
    <t>Yolo County</t>
  </si>
  <si>
    <t>3620 Industrial Blvd.  West Sacramento CA 95691</t>
  </si>
  <si>
    <t>San Francisco County</t>
  </si>
  <si>
    <t>Cruise, LLC - 640 Cesar Chavez</t>
  </si>
  <si>
    <t>640 Cesar Chavez Street  \San Francisco CA 94124</t>
  </si>
  <si>
    <t>San Mateo County</t>
  </si>
  <si>
    <t>Cruise, LLC - 1201 Bryant</t>
  </si>
  <si>
    <t>1201 Bryant Street  San Francisco CA 94013</t>
  </si>
  <si>
    <t>Cruise, LLC - 840 W</t>
  </si>
  <si>
    <t>840 W California Avenue  Sunnyvale CA 94086</t>
  </si>
  <si>
    <t>Paramount Global (1575)</t>
  </si>
  <si>
    <t>1575 N. Gower Street  Los Angeles CA 90038</t>
  </si>
  <si>
    <t>Paramount Global (5555)</t>
  </si>
  <si>
    <t>5555 Melrose Avenue  Los Angeles CA 90038</t>
  </si>
  <si>
    <r>
      <t xml:space="preserve">WARN REPORT - 01/01/2023 - 07/09/2025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</si>
  <si>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McDonald&amp;rsquo;s Restaurants of California, Inc.</t>
  </si>
  <si>
    <t>Closure Temporary</t>
  </si>
  <si>
    <t>341 S. Vermont Ave  Los Angeles CA 90029</t>
  </si>
  <si>
    <t>Intel Corporation (Robert Noyce Building)</t>
  </si>
  <si>
    <t>2200 Mission College Boulevard  Santa Clara CA 95054</t>
  </si>
  <si>
    <t>Intel Corporation (SC-1)</t>
  </si>
  <si>
    <t>3065 Bowers Avenue  Santa Clara CA 95054</t>
  </si>
  <si>
    <t>Intel Corporation (SC-2)</t>
  </si>
  <si>
    <t>Intel Corporation (SC-9)</t>
  </si>
  <si>
    <t>3601 Juliette Lane  Santa Clara CA 95054</t>
  </si>
  <si>
    <t>Intel Corporation (SC-11)</t>
  </si>
  <si>
    <t>2191 Laurelwood Rd  Santa Clara CA 95054</t>
  </si>
  <si>
    <t>Intel Corporation (SC-12)</t>
  </si>
  <si>
    <t>3600 Juliette Lane  Santa Clara CA 95054</t>
  </si>
  <si>
    <t>T. Marzetti</t>
  </si>
  <si>
    <t>876 Yosemite Drive  Milpitas CA 95035</t>
  </si>
  <si>
    <t>Activision Blizzard</t>
  </si>
  <si>
    <t>16215 Alton Pkwy  Irvine CA 92618</t>
  </si>
  <si>
    <t>Sacramento County</t>
  </si>
  <si>
    <t>Intel Corporation</t>
  </si>
  <si>
    <t>1900 Prairie City Rd  Folsom CA 95630</t>
  </si>
  <si>
    <t>Best Buy Health</t>
  </si>
  <si>
    <t>2200 Faraday Ave, Ste. 100  Carlsbad CA 92008</t>
  </si>
  <si>
    <t>Kaiser Foundation Hospitals</t>
  </si>
  <si>
    <t>5820 Owens Dr.  Pleasanton CA 94588</t>
  </si>
  <si>
    <t>74 N. Pasadena Ave.  Pasadena CA 91103</t>
  </si>
  <si>
    <t>Solano County</t>
  </si>
  <si>
    <t>1617 Broadway St.  Vallejo CA 94590</t>
  </si>
  <si>
    <t>University of Southern California</t>
  </si>
  <si>
    <t>3551 Trousdale Pkwy  Los Angeles CA 90089</t>
  </si>
  <si>
    <t>Levy</t>
  </si>
  <si>
    <t>135 N Grand Ave.  Los Angeles CA 90012</t>
  </si>
  <si>
    <t>Pacira BioSciences, Inc.</t>
  </si>
  <si>
    <t>10450 Science Center Dr  San Diego CA 92121</t>
  </si>
  <si>
    <r>
      <t xml:space="preserve">WARN REPORT - </t>
    </r>
    <r>
      <rPr>
        <b/>
        <sz val="12"/>
        <rFont val="Calibri"/>
        <family val="2"/>
        <scheme val="minor"/>
      </rPr>
      <t>07/01/25 to 07/09/2025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I43.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</si>
</sst>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4" fillId="0" borderId="0" xfId="0" applyFont="1" applyAlignment="1">
      <alignment vertical="top" wrapText="1" readingOrder="1"/>
    </xf>
    <xf numFmtId="166" fontId="14" fillId="0" borderId="0" xfId="0" applyNumberFormat="1" applyFont="1" applyAlignment="1">
      <alignment horizontal="center" vertical="top" wrapText="1" readingOrder="1"/>
    </xf>
    <xf numFmtId="164" fontId="14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43" totalsRowShown="0" headerRowDxfId="27" dataDxfId="26">
  <autoFilter ref="A2:I43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4" style="3" bestFit="1" customWidth="1"/>
  </cols>
  <sheetData>
    <row r="1" spans="1:1" ht="130.5" x14ac:dyDescent="0.35">
      <c r="A1" s="10" t="s">
        <v>28</v>
      </c>
    </row>
    <row r="2" spans="1:1" ht="21" x14ac:dyDescent="0.5">
      <c r="A2" s="12" t="s">
        <v>20</v>
      </c>
    </row>
    <row r="3" spans="1:1" x14ac:dyDescent="0.35">
      <c r="A3" s="13" t="s">
        <v>18</v>
      </c>
    </row>
    <row r="4" spans="1:1" x14ac:dyDescent="0.35">
      <c r="A4" s="13" t="s">
        <v>19</v>
      </c>
    </row>
    <row r="5" spans="1:1" x14ac:dyDescent="0.35">
      <c r="A5" s="13" t="s">
        <v>23</v>
      </c>
    </row>
    <row r="6" spans="1:1" x14ac:dyDescent="0.35">
      <c r="A6" s="13" t="s">
        <v>24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7.81640625" style="3" bestFit="1" customWidth="1"/>
    <col min="2" max="2" width="5.36328125" style="3" bestFit="1" customWidth="1"/>
  </cols>
  <sheetData>
    <row r="1" spans="1:2" ht="76.5" x14ac:dyDescent="0.35">
      <c r="A1" s="10" t="s">
        <v>21</v>
      </c>
    </row>
    <row r="2" spans="1:2" x14ac:dyDescent="0.35">
      <c r="A2" s="14" t="s">
        <v>16</v>
      </c>
      <c r="B2" s="15" t="s">
        <v>15</v>
      </c>
    </row>
    <row r="3" spans="1:2" x14ac:dyDescent="0.35">
      <c r="A3" s="2" t="s">
        <v>17</v>
      </c>
      <c r="B3" s="11">
        <f>SUM('Detailed WARN Report '!G:G)</f>
        <v>4318</v>
      </c>
    </row>
    <row r="4" spans="1:2" x14ac:dyDescent="0.35">
      <c r="A4" s="2" t="s">
        <v>9</v>
      </c>
      <c r="B4" s="11">
        <f>COUNTIF('Detailed WARN Report '!F:F,"Layoff Permanent")</f>
        <v>25</v>
      </c>
    </row>
    <row r="5" spans="1:2" x14ac:dyDescent="0.35">
      <c r="A5" s="2" t="s">
        <v>10</v>
      </c>
      <c r="B5" s="11">
        <f>COUNTIF('Detailed WARN Report '!F:F,"Layoff Temporary")</f>
        <v>0</v>
      </c>
    </row>
    <row r="6" spans="1:2" x14ac:dyDescent="0.35">
      <c r="A6" s="2" t="s">
        <v>11</v>
      </c>
      <c r="B6" s="11">
        <v>1</v>
      </c>
    </row>
    <row r="7" spans="1:2" x14ac:dyDescent="0.35">
      <c r="A7" s="2" t="s">
        <v>12</v>
      </c>
      <c r="B7" s="11">
        <f>COUNTIF('Detailed WARN Report '!F:F,"Closure Permanent")</f>
        <v>14</v>
      </c>
    </row>
    <row r="8" spans="1:2" x14ac:dyDescent="0.35">
      <c r="A8" s="2" t="s">
        <v>13</v>
      </c>
      <c r="B8" s="11">
        <f>COUNTIF('Detailed WARN Report '!F:F,"Closure Temporary")</f>
        <v>1</v>
      </c>
    </row>
    <row r="9" spans="1:2" x14ac:dyDescent="0.35">
      <c r="A9" s="2" t="s">
        <v>14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43"/>
  <sheetViews>
    <sheetView zoomScaleNormal="100" workbookViewId="0"/>
  </sheetViews>
  <sheetFormatPr defaultColWidth="30" defaultRowHeight="14.5" x14ac:dyDescent="0.35"/>
  <cols>
    <col min="1" max="1" width="28.90625" style="3" bestFit="1" customWidth="1"/>
    <col min="2" max="2" width="6.453125" style="8" bestFit="1" customWidth="1"/>
    <col min="3" max="3" width="9.26953125" style="8" bestFit="1" customWidth="1"/>
    <col min="4" max="4" width="7.90625" style="8" bestFit="1" customWidth="1"/>
    <col min="5" max="5" width="49.453125" style="10" bestFit="1" customWidth="1"/>
    <col min="6" max="6" width="18.90625" style="3" bestFit="1" customWidth="1"/>
    <col min="7" max="7" width="9.81640625" style="3" customWidth="1"/>
    <col min="8" max="8" width="37.08984375" style="3" bestFit="1" customWidth="1"/>
    <col min="9" max="9" width="47.7265625" style="3" bestFit="1" customWidth="1"/>
  </cols>
  <sheetData>
    <row r="1" spans="1:9" ht="100" x14ac:dyDescent="0.35">
      <c r="A1" s="16" t="s">
        <v>141</v>
      </c>
      <c r="E1" s="3"/>
    </row>
    <row r="2" spans="1:9" ht="24" x14ac:dyDescent="0.35">
      <c r="A2" s="29" t="s">
        <v>0</v>
      </c>
      <c r="B2" s="30" t="s">
        <v>7</v>
      </c>
      <c r="C2" s="30" t="s">
        <v>22</v>
      </c>
      <c r="D2" s="30" t="s">
        <v>8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29</v>
      </c>
    </row>
    <row r="3" spans="1:9" x14ac:dyDescent="0.35">
      <c r="A3" s="26" t="s">
        <v>52</v>
      </c>
      <c r="B3" s="31">
        <v>45839</v>
      </c>
      <c r="C3" s="31">
        <v>45839</v>
      </c>
      <c r="D3" s="31">
        <v>45902</v>
      </c>
      <c r="E3" s="26" t="s">
        <v>53</v>
      </c>
      <c r="F3" s="26" t="s">
        <v>54</v>
      </c>
      <c r="G3" s="27">
        <v>104</v>
      </c>
      <c r="H3" s="26" t="s">
        <v>55</v>
      </c>
      <c r="I3" s="28" t="s">
        <v>35</v>
      </c>
    </row>
    <row r="4" spans="1:9" x14ac:dyDescent="0.35">
      <c r="A4" s="26" t="s">
        <v>5</v>
      </c>
      <c r="B4" s="31">
        <v>45839</v>
      </c>
      <c r="C4" s="31">
        <v>45839</v>
      </c>
      <c r="D4" s="31">
        <v>45839</v>
      </c>
      <c r="E4" s="26" t="s">
        <v>57</v>
      </c>
      <c r="F4" s="26" t="s">
        <v>58</v>
      </c>
      <c r="G4" s="27">
        <v>109</v>
      </c>
      <c r="H4" s="26" t="s">
        <v>59</v>
      </c>
      <c r="I4" s="28" t="s">
        <v>35</v>
      </c>
    </row>
    <row r="5" spans="1:9" x14ac:dyDescent="0.35">
      <c r="A5" s="26" t="s">
        <v>5</v>
      </c>
      <c r="B5" s="31">
        <v>45835</v>
      </c>
      <c r="C5" s="31">
        <v>45839</v>
      </c>
      <c r="D5" s="31">
        <v>45895</v>
      </c>
      <c r="E5" s="26" t="s">
        <v>60</v>
      </c>
      <c r="F5" s="26" t="s">
        <v>54</v>
      </c>
      <c r="G5" s="27">
        <v>124</v>
      </c>
      <c r="H5" s="26" t="s">
        <v>61</v>
      </c>
      <c r="I5" s="28" t="s">
        <v>36</v>
      </c>
    </row>
    <row r="6" spans="1:9" x14ac:dyDescent="0.35">
      <c r="A6" s="26" t="s">
        <v>5</v>
      </c>
      <c r="B6" s="31">
        <v>45839</v>
      </c>
      <c r="C6" s="31">
        <v>45839</v>
      </c>
      <c r="D6" s="31">
        <v>45902</v>
      </c>
      <c r="E6" s="26" t="s">
        <v>62</v>
      </c>
      <c r="F6" s="26" t="s">
        <v>54</v>
      </c>
      <c r="G6" s="27">
        <v>176</v>
      </c>
      <c r="H6" s="26" t="s">
        <v>63</v>
      </c>
      <c r="I6" s="28" t="s">
        <v>34</v>
      </c>
    </row>
    <row r="7" spans="1:9" x14ac:dyDescent="0.35">
      <c r="A7" s="26" t="s">
        <v>64</v>
      </c>
      <c r="B7" s="31">
        <v>45838</v>
      </c>
      <c r="C7" s="31">
        <v>45839</v>
      </c>
      <c r="D7" s="31">
        <v>45900</v>
      </c>
      <c r="E7" s="26" t="s">
        <v>65</v>
      </c>
      <c r="F7" s="26" t="s">
        <v>54</v>
      </c>
      <c r="G7" s="27">
        <v>263</v>
      </c>
      <c r="H7" s="26" t="s">
        <v>66</v>
      </c>
      <c r="I7" s="28" t="s">
        <v>35</v>
      </c>
    </row>
    <row r="8" spans="1:9" x14ac:dyDescent="0.35">
      <c r="A8" s="26" t="s">
        <v>64</v>
      </c>
      <c r="B8" s="31">
        <v>45839</v>
      </c>
      <c r="C8" s="31">
        <v>45839</v>
      </c>
      <c r="D8" s="31">
        <v>45902</v>
      </c>
      <c r="E8" s="26" t="s">
        <v>67</v>
      </c>
      <c r="F8" s="26" t="s">
        <v>54</v>
      </c>
      <c r="G8" s="27">
        <v>79</v>
      </c>
      <c r="H8" s="26" t="s">
        <v>68</v>
      </c>
      <c r="I8" s="28" t="s">
        <v>41</v>
      </c>
    </row>
    <row r="9" spans="1:9" x14ac:dyDescent="0.35">
      <c r="A9" s="26" t="s">
        <v>64</v>
      </c>
      <c r="B9" s="31">
        <v>45839</v>
      </c>
      <c r="C9" s="31">
        <v>45839</v>
      </c>
      <c r="D9" s="31">
        <v>45902</v>
      </c>
      <c r="E9" s="26" t="s">
        <v>69</v>
      </c>
      <c r="F9" s="26" t="s">
        <v>54</v>
      </c>
      <c r="G9" s="27">
        <v>561</v>
      </c>
      <c r="H9" s="26" t="s">
        <v>70</v>
      </c>
      <c r="I9" s="28" t="s">
        <v>35</v>
      </c>
    </row>
    <row r="10" spans="1:9" x14ac:dyDescent="0.35">
      <c r="A10" s="26" t="s">
        <v>71</v>
      </c>
      <c r="B10" s="31">
        <v>45839</v>
      </c>
      <c r="C10" s="31">
        <v>45839</v>
      </c>
      <c r="D10" s="31">
        <v>45902</v>
      </c>
      <c r="E10" s="26" t="s">
        <v>72</v>
      </c>
      <c r="F10" s="26" t="s">
        <v>54</v>
      </c>
      <c r="G10" s="27">
        <v>238</v>
      </c>
      <c r="H10" s="26" t="s">
        <v>73</v>
      </c>
      <c r="I10" s="28" t="s">
        <v>35</v>
      </c>
    </row>
    <row r="11" spans="1:9" x14ac:dyDescent="0.35">
      <c r="A11" s="26" t="s">
        <v>74</v>
      </c>
      <c r="B11" s="31">
        <v>45838</v>
      </c>
      <c r="C11" s="31">
        <v>45839</v>
      </c>
      <c r="D11" s="31">
        <v>45902</v>
      </c>
      <c r="E11" s="26" t="s">
        <v>75</v>
      </c>
      <c r="F11" s="26" t="s">
        <v>6</v>
      </c>
      <c r="G11" s="27">
        <v>244</v>
      </c>
      <c r="H11" s="26" t="s">
        <v>76</v>
      </c>
      <c r="I11" s="28" t="s">
        <v>35</v>
      </c>
    </row>
    <row r="12" spans="1:9" x14ac:dyDescent="0.35">
      <c r="A12" s="26" t="s">
        <v>74</v>
      </c>
      <c r="B12" s="31">
        <v>45838</v>
      </c>
      <c r="C12" s="31">
        <v>45839</v>
      </c>
      <c r="D12" s="31">
        <v>45902</v>
      </c>
      <c r="E12" s="26" t="s">
        <v>77</v>
      </c>
      <c r="F12" s="26" t="s">
        <v>6</v>
      </c>
      <c r="G12" s="27">
        <v>34</v>
      </c>
      <c r="H12" s="26" t="s">
        <v>78</v>
      </c>
      <c r="I12" s="28" t="s">
        <v>45</v>
      </c>
    </row>
    <row r="13" spans="1:9" x14ac:dyDescent="0.35">
      <c r="A13" s="26" t="s">
        <v>74</v>
      </c>
      <c r="B13" s="31">
        <v>45838</v>
      </c>
      <c r="C13" s="31">
        <v>45839</v>
      </c>
      <c r="D13" s="31">
        <v>45902</v>
      </c>
      <c r="E13" s="26" t="s">
        <v>79</v>
      </c>
      <c r="F13" s="26" t="s">
        <v>6</v>
      </c>
      <c r="G13" s="27">
        <v>1</v>
      </c>
      <c r="H13" s="26" t="s">
        <v>80</v>
      </c>
      <c r="I13" s="28" t="s">
        <v>45</v>
      </c>
    </row>
    <row r="14" spans="1:9" x14ac:dyDescent="0.35">
      <c r="A14" s="26" t="s">
        <v>74</v>
      </c>
      <c r="B14" s="31">
        <v>45838</v>
      </c>
      <c r="C14" s="31">
        <v>45839</v>
      </c>
      <c r="D14" s="31">
        <v>45902</v>
      </c>
      <c r="E14" s="26" t="s">
        <v>81</v>
      </c>
      <c r="F14" s="26" t="s">
        <v>6</v>
      </c>
      <c r="G14" s="27">
        <v>40</v>
      </c>
      <c r="H14" s="26" t="s">
        <v>82</v>
      </c>
      <c r="I14" s="28" t="s">
        <v>45</v>
      </c>
    </row>
    <row r="15" spans="1:9" x14ac:dyDescent="0.35">
      <c r="A15" s="26" t="s">
        <v>74</v>
      </c>
      <c r="B15" s="31">
        <v>45838</v>
      </c>
      <c r="C15" s="31">
        <v>45839</v>
      </c>
      <c r="D15" s="31">
        <v>45902</v>
      </c>
      <c r="E15" s="26" t="s">
        <v>83</v>
      </c>
      <c r="F15" s="26" t="s">
        <v>6</v>
      </c>
      <c r="G15" s="27">
        <v>62</v>
      </c>
      <c r="H15" s="26" t="s">
        <v>84</v>
      </c>
      <c r="I15" s="28" t="s">
        <v>45</v>
      </c>
    </row>
    <row r="16" spans="1:9" x14ac:dyDescent="0.35">
      <c r="A16" s="26" t="s">
        <v>74</v>
      </c>
      <c r="B16" s="31">
        <v>45838</v>
      </c>
      <c r="C16" s="31">
        <v>45839</v>
      </c>
      <c r="D16" s="31">
        <v>45902</v>
      </c>
      <c r="E16" s="26" t="s">
        <v>85</v>
      </c>
      <c r="F16" s="26" t="s">
        <v>6</v>
      </c>
      <c r="G16" s="27">
        <v>13</v>
      </c>
      <c r="H16" s="26" t="s">
        <v>86</v>
      </c>
      <c r="I16" s="28" t="s">
        <v>45</v>
      </c>
    </row>
    <row r="17" spans="1:9" x14ac:dyDescent="0.35">
      <c r="A17" s="26" t="s">
        <v>52</v>
      </c>
      <c r="B17" s="31">
        <v>45839</v>
      </c>
      <c r="C17" s="31">
        <v>45840</v>
      </c>
      <c r="D17" s="31">
        <v>45902</v>
      </c>
      <c r="E17" s="26" t="s">
        <v>53</v>
      </c>
      <c r="F17" s="26" t="s">
        <v>54</v>
      </c>
      <c r="G17" s="27">
        <v>226</v>
      </c>
      <c r="H17" s="26" t="s">
        <v>56</v>
      </c>
      <c r="I17" s="28" t="s">
        <v>45</v>
      </c>
    </row>
    <row r="18" spans="1:9" x14ac:dyDescent="0.35">
      <c r="A18" s="26" t="s">
        <v>74</v>
      </c>
      <c r="B18" s="31">
        <v>45839</v>
      </c>
      <c r="C18" s="31">
        <v>45840</v>
      </c>
      <c r="D18" s="31">
        <v>45902</v>
      </c>
      <c r="E18" s="26" t="s">
        <v>62</v>
      </c>
      <c r="F18" s="26" t="s">
        <v>54</v>
      </c>
      <c r="G18" s="27">
        <v>80</v>
      </c>
      <c r="H18" s="26" t="s">
        <v>87</v>
      </c>
      <c r="I18" s="28" t="s">
        <v>35</v>
      </c>
    </row>
    <row r="19" spans="1:9" x14ac:dyDescent="0.35">
      <c r="A19" s="26" t="s">
        <v>74</v>
      </c>
      <c r="B19" s="31">
        <v>45840</v>
      </c>
      <c r="C19" s="31">
        <v>45840</v>
      </c>
      <c r="D19" s="31">
        <v>45907</v>
      </c>
      <c r="E19" s="26" t="s">
        <v>88</v>
      </c>
      <c r="F19" s="26" t="s">
        <v>6</v>
      </c>
      <c r="G19" s="27">
        <v>74</v>
      </c>
      <c r="H19" s="26" t="s">
        <v>89</v>
      </c>
      <c r="I19" s="28" t="s">
        <v>41</v>
      </c>
    </row>
    <row r="20" spans="1:9" x14ac:dyDescent="0.35">
      <c r="A20" s="26" t="s">
        <v>90</v>
      </c>
      <c r="B20" s="31">
        <v>45839</v>
      </c>
      <c r="C20" s="31">
        <v>45840</v>
      </c>
      <c r="D20" s="31">
        <v>45902</v>
      </c>
      <c r="E20" s="26" t="s">
        <v>53</v>
      </c>
      <c r="F20" s="26" t="s">
        <v>54</v>
      </c>
      <c r="G20" s="27">
        <v>156</v>
      </c>
      <c r="H20" s="26" t="s">
        <v>91</v>
      </c>
      <c r="I20" s="28" t="s">
        <v>35</v>
      </c>
    </row>
    <row r="21" spans="1:9" x14ac:dyDescent="0.35">
      <c r="A21" s="26" t="s">
        <v>92</v>
      </c>
      <c r="B21" s="31">
        <v>45839</v>
      </c>
      <c r="C21" s="31">
        <v>45840</v>
      </c>
      <c r="D21" s="31">
        <v>45902</v>
      </c>
      <c r="E21" s="26" t="s">
        <v>62</v>
      </c>
      <c r="F21" s="26" t="s">
        <v>54</v>
      </c>
      <c r="G21" s="27">
        <v>136</v>
      </c>
      <c r="H21" s="26" t="s">
        <v>93</v>
      </c>
      <c r="I21" s="28" t="s">
        <v>35</v>
      </c>
    </row>
    <row r="22" spans="1:9" x14ac:dyDescent="0.35">
      <c r="A22" s="32" t="s">
        <v>94</v>
      </c>
      <c r="B22" s="33">
        <v>45841</v>
      </c>
      <c r="C22" s="33">
        <v>45841</v>
      </c>
      <c r="D22" s="33">
        <v>45841</v>
      </c>
      <c r="E22" s="32" t="s">
        <v>95</v>
      </c>
      <c r="F22" s="32" t="s">
        <v>6</v>
      </c>
      <c r="G22" s="34">
        <v>2</v>
      </c>
      <c r="H22" s="34" t="s">
        <v>96</v>
      </c>
      <c r="I22" s="26" t="s">
        <v>37</v>
      </c>
    </row>
    <row r="23" spans="1:9" x14ac:dyDescent="0.35">
      <c r="A23" s="32" t="s">
        <v>97</v>
      </c>
      <c r="B23" s="33">
        <v>45841</v>
      </c>
      <c r="C23" s="33">
        <v>45841</v>
      </c>
      <c r="D23" s="33">
        <v>45841</v>
      </c>
      <c r="E23" s="32" t="s">
        <v>98</v>
      </c>
      <c r="F23" s="32" t="s">
        <v>6</v>
      </c>
      <c r="G23" s="34">
        <v>85</v>
      </c>
      <c r="H23" s="34" t="s">
        <v>99</v>
      </c>
      <c r="I23" s="26" t="s">
        <v>37</v>
      </c>
    </row>
    <row r="24" spans="1:9" x14ac:dyDescent="0.35">
      <c r="A24" s="32" t="s">
        <v>90</v>
      </c>
      <c r="B24" s="33">
        <v>45841</v>
      </c>
      <c r="C24" s="33">
        <v>45841</v>
      </c>
      <c r="D24" s="33">
        <v>45841</v>
      </c>
      <c r="E24" s="32" t="s">
        <v>100</v>
      </c>
      <c r="F24" s="32" t="s">
        <v>6</v>
      </c>
      <c r="G24" s="34">
        <v>14</v>
      </c>
      <c r="H24" s="34" t="s">
        <v>101</v>
      </c>
      <c r="I24" s="26" t="s">
        <v>37</v>
      </c>
    </row>
    <row r="25" spans="1:9" x14ac:dyDescent="0.35">
      <c r="A25" s="32" t="s">
        <v>5</v>
      </c>
      <c r="B25" s="33">
        <v>45841</v>
      </c>
      <c r="C25" s="33">
        <v>45845</v>
      </c>
      <c r="D25" s="33">
        <v>45878</v>
      </c>
      <c r="E25" s="32" t="s">
        <v>102</v>
      </c>
      <c r="F25" s="32" t="s">
        <v>6</v>
      </c>
      <c r="G25" s="34">
        <v>48</v>
      </c>
      <c r="H25" s="34" t="s">
        <v>103</v>
      </c>
      <c r="I25" s="26" t="s">
        <v>46</v>
      </c>
    </row>
    <row r="26" spans="1:9" x14ac:dyDescent="0.35">
      <c r="A26" s="32" t="s">
        <v>5</v>
      </c>
      <c r="B26" s="33">
        <v>45841</v>
      </c>
      <c r="C26" s="33">
        <v>45845</v>
      </c>
      <c r="D26" s="33">
        <v>45878</v>
      </c>
      <c r="E26" s="32" t="s">
        <v>104</v>
      </c>
      <c r="F26" s="32" t="s">
        <v>6</v>
      </c>
      <c r="G26" s="34">
        <v>61</v>
      </c>
      <c r="H26" s="34" t="s">
        <v>105</v>
      </c>
      <c r="I26" s="26" t="s">
        <v>46</v>
      </c>
    </row>
    <row r="27" spans="1:9" x14ac:dyDescent="0.35">
      <c r="A27" s="32" t="s">
        <v>5</v>
      </c>
      <c r="B27" s="33">
        <v>45846</v>
      </c>
      <c r="C27" s="33">
        <v>45846</v>
      </c>
      <c r="D27" s="33">
        <v>45908</v>
      </c>
      <c r="E27" s="32" t="s">
        <v>107</v>
      </c>
      <c r="F27" s="32" t="s">
        <v>108</v>
      </c>
      <c r="G27" s="34">
        <v>87</v>
      </c>
      <c r="H27" s="34" t="s">
        <v>109</v>
      </c>
      <c r="I27" s="26" t="s">
        <v>47</v>
      </c>
    </row>
    <row r="28" spans="1:9" x14ac:dyDescent="0.35">
      <c r="A28" s="32" t="s">
        <v>90</v>
      </c>
      <c r="B28" s="33">
        <v>45845</v>
      </c>
      <c r="C28" s="33">
        <v>45846</v>
      </c>
      <c r="D28" s="33">
        <v>45853</v>
      </c>
      <c r="E28" s="32" t="s">
        <v>110</v>
      </c>
      <c r="F28" s="32" t="s">
        <v>6</v>
      </c>
      <c r="G28" s="34">
        <v>184</v>
      </c>
      <c r="H28" s="34" t="s">
        <v>111</v>
      </c>
      <c r="I28" s="26" t="s">
        <v>41</v>
      </c>
    </row>
    <row r="29" spans="1:9" x14ac:dyDescent="0.35">
      <c r="A29" s="32" t="s">
        <v>90</v>
      </c>
      <c r="B29" s="33">
        <v>45845</v>
      </c>
      <c r="C29" s="33">
        <v>45846</v>
      </c>
      <c r="D29" s="33">
        <v>45853</v>
      </c>
      <c r="E29" s="32" t="s">
        <v>112</v>
      </c>
      <c r="F29" s="32" t="s">
        <v>6</v>
      </c>
      <c r="G29" s="34">
        <v>1</v>
      </c>
      <c r="H29" s="34" t="s">
        <v>113</v>
      </c>
      <c r="I29" s="26" t="s">
        <v>41</v>
      </c>
    </row>
    <row r="30" spans="1:9" x14ac:dyDescent="0.35">
      <c r="A30" s="32" t="s">
        <v>90</v>
      </c>
      <c r="B30" s="33">
        <v>45845</v>
      </c>
      <c r="C30" s="33">
        <v>45846</v>
      </c>
      <c r="D30" s="33">
        <v>45853</v>
      </c>
      <c r="E30" s="32" t="s">
        <v>114</v>
      </c>
      <c r="F30" s="32" t="s">
        <v>6</v>
      </c>
      <c r="G30" s="34">
        <v>1</v>
      </c>
      <c r="H30" s="34" t="s">
        <v>113</v>
      </c>
      <c r="I30" s="26" t="s">
        <v>41</v>
      </c>
    </row>
    <row r="31" spans="1:9" x14ac:dyDescent="0.35">
      <c r="A31" s="32" t="s">
        <v>90</v>
      </c>
      <c r="B31" s="33">
        <v>45845</v>
      </c>
      <c r="C31" s="33">
        <v>45846</v>
      </c>
      <c r="D31" s="33">
        <v>45853</v>
      </c>
      <c r="E31" s="32" t="s">
        <v>115</v>
      </c>
      <c r="F31" s="32" t="s">
        <v>6</v>
      </c>
      <c r="G31" s="34">
        <v>37</v>
      </c>
      <c r="H31" s="34" t="s">
        <v>116</v>
      </c>
      <c r="I31" s="26" t="s">
        <v>41</v>
      </c>
    </row>
    <row r="32" spans="1:9" x14ac:dyDescent="0.35">
      <c r="A32" s="32" t="s">
        <v>90</v>
      </c>
      <c r="B32" s="33">
        <v>45845</v>
      </c>
      <c r="C32" s="33">
        <v>45846</v>
      </c>
      <c r="D32" s="33">
        <v>45853</v>
      </c>
      <c r="E32" s="32" t="s">
        <v>117</v>
      </c>
      <c r="F32" s="32" t="s">
        <v>6</v>
      </c>
      <c r="G32" s="34">
        <v>8</v>
      </c>
      <c r="H32" s="34" t="s">
        <v>118</v>
      </c>
      <c r="I32" s="26" t="s">
        <v>41</v>
      </c>
    </row>
    <row r="33" spans="1:9" x14ac:dyDescent="0.35">
      <c r="A33" s="32" t="s">
        <v>90</v>
      </c>
      <c r="B33" s="33">
        <v>45845</v>
      </c>
      <c r="C33" s="33">
        <v>45846</v>
      </c>
      <c r="D33" s="33">
        <v>45853</v>
      </c>
      <c r="E33" s="32" t="s">
        <v>119</v>
      </c>
      <c r="F33" s="32" t="s">
        <v>6</v>
      </c>
      <c r="G33" s="34">
        <v>179</v>
      </c>
      <c r="H33" s="34" t="s">
        <v>120</v>
      </c>
      <c r="I33" s="26" t="s">
        <v>41</v>
      </c>
    </row>
    <row r="34" spans="1:9" x14ac:dyDescent="0.35">
      <c r="A34" s="32" t="s">
        <v>90</v>
      </c>
      <c r="B34" s="33">
        <v>45846</v>
      </c>
      <c r="C34" s="33">
        <v>45846</v>
      </c>
      <c r="D34" s="33">
        <v>45838</v>
      </c>
      <c r="E34" s="32" t="s">
        <v>121</v>
      </c>
      <c r="F34" s="32" t="s">
        <v>54</v>
      </c>
      <c r="G34" s="34">
        <v>77</v>
      </c>
      <c r="H34" s="34" t="s">
        <v>122</v>
      </c>
      <c r="I34" s="26" t="s">
        <v>34</v>
      </c>
    </row>
    <row r="35" spans="1:9" x14ac:dyDescent="0.35">
      <c r="A35" s="32" t="s">
        <v>64</v>
      </c>
      <c r="B35" s="33">
        <v>45840</v>
      </c>
      <c r="C35" s="33">
        <v>45846</v>
      </c>
      <c r="D35" s="33">
        <v>45900</v>
      </c>
      <c r="E35" s="32" t="s">
        <v>123</v>
      </c>
      <c r="F35" s="32" t="s">
        <v>6</v>
      </c>
      <c r="G35" s="34">
        <v>73</v>
      </c>
      <c r="H35" s="34" t="s">
        <v>124</v>
      </c>
      <c r="I35" s="26" t="s">
        <v>43</v>
      </c>
    </row>
    <row r="36" spans="1:9" x14ac:dyDescent="0.35">
      <c r="A36" s="32" t="s">
        <v>125</v>
      </c>
      <c r="B36" s="33">
        <v>45845</v>
      </c>
      <c r="C36" s="33">
        <v>45846</v>
      </c>
      <c r="D36" s="33">
        <v>45849</v>
      </c>
      <c r="E36" s="32" t="s">
        <v>126</v>
      </c>
      <c r="F36" s="32" t="s">
        <v>6</v>
      </c>
      <c r="G36" s="34">
        <v>174</v>
      </c>
      <c r="H36" s="34" t="s">
        <v>127</v>
      </c>
      <c r="I36" s="26" t="s">
        <v>41</v>
      </c>
    </row>
    <row r="37" spans="1:9" x14ac:dyDescent="0.35">
      <c r="A37" s="32" t="s">
        <v>74</v>
      </c>
      <c r="B37" s="33">
        <v>45846</v>
      </c>
      <c r="C37" s="33">
        <v>45846</v>
      </c>
      <c r="D37" s="33">
        <v>45912</v>
      </c>
      <c r="E37" s="32" t="s">
        <v>128</v>
      </c>
      <c r="F37" s="32" t="s">
        <v>54</v>
      </c>
      <c r="G37" s="34">
        <v>161</v>
      </c>
      <c r="H37" s="34" t="s">
        <v>129</v>
      </c>
      <c r="I37" s="26" t="s">
        <v>36</v>
      </c>
    </row>
    <row r="38" spans="1:9" x14ac:dyDescent="0.35">
      <c r="A38" s="32" t="s">
        <v>52</v>
      </c>
      <c r="B38" s="33">
        <v>45845</v>
      </c>
      <c r="C38" s="33">
        <v>45847</v>
      </c>
      <c r="D38" s="33">
        <v>45845</v>
      </c>
      <c r="E38" s="32" t="s">
        <v>130</v>
      </c>
      <c r="F38" s="32" t="s">
        <v>6</v>
      </c>
      <c r="G38" s="34">
        <v>2</v>
      </c>
      <c r="H38" s="34" t="s">
        <v>131</v>
      </c>
      <c r="I38" s="26" t="s">
        <v>45</v>
      </c>
    </row>
    <row r="39" spans="1:9" x14ac:dyDescent="0.35">
      <c r="A39" s="32" t="s">
        <v>5</v>
      </c>
      <c r="B39" s="33">
        <v>45845</v>
      </c>
      <c r="C39" s="33">
        <v>45847</v>
      </c>
      <c r="D39" s="33">
        <v>45845</v>
      </c>
      <c r="E39" s="32" t="s">
        <v>130</v>
      </c>
      <c r="F39" s="32" t="s">
        <v>6</v>
      </c>
      <c r="G39" s="34">
        <v>1</v>
      </c>
      <c r="H39" s="34" t="s">
        <v>132</v>
      </c>
      <c r="I39" s="26" t="s">
        <v>45</v>
      </c>
    </row>
    <row r="40" spans="1:9" x14ac:dyDescent="0.35">
      <c r="A40" s="32" t="s">
        <v>133</v>
      </c>
      <c r="B40" s="33">
        <v>45845</v>
      </c>
      <c r="C40" s="33">
        <v>45847</v>
      </c>
      <c r="D40" s="33">
        <v>45845</v>
      </c>
      <c r="E40" s="32" t="s">
        <v>130</v>
      </c>
      <c r="F40" s="32" t="s">
        <v>6</v>
      </c>
      <c r="G40" s="34">
        <v>1</v>
      </c>
      <c r="H40" s="34" t="s">
        <v>134</v>
      </c>
      <c r="I40" s="26" t="s">
        <v>45</v>
      </c>
    </row>
    <row r="41" spans="1:9" x14ac:dyDescent="0.35">
      <c r="A41" s="32" t="s">
        <v>5</v>
      </c>
      <c r="B41" s="33">
        <v>45846</v>
      </c>
      <c r="C41" s="33">
        <v>45847</v>
      </c>
      <c r="D41" s="33">
        <v>45910</v>
      </c>
      <c r="E41" s="32" t="s">
        <v>135</v>
      </c>
      <c r="F41" s="32" t="s">
        <v>6</v>
      </c>
      <c r="G41" s="34">
        <v>55</v>
      </c>
      <c r="H41" s="34" t="s">
        <v>136</v>
      </c>
      <c r="I41" s="26" t="s">
        <v>44</v>
      </c>
    </row>
    <row r="42" spans="1:9" x14ac:dyDescent="0.35">
      <c r="A42" s="32" t="s">
        <v>5</v>
      </c>
      <c r="B42" s="33">
        <v>45847</v>
      </c>
      <c r="C42" s="33">
        <v>45847</v>
      </c>
      <c r="D42" s="33">
        <v>45910</v>
      </c>
      <c r="E42" s="32" t="s">
        <v>137</v>
      </c>
      <c r="F42" s="32" t="s">
        <v>54</v>
      </c>
      <c r="G42" s="34">
        <v>276</v>
      </c>
      <c r="H42" s="34" t="s">
        <v>138</v>
      </c>
      <c r="I42" s="26" t="s">
        <v>47</v>
      </c>
    </row>
    <row r="43" spans="1:9" x14ac:dyDescent="0.35">
      <c r="A43" s="32" t="s">
        <v>74</v>
      </c>
      <c r="B43" s="33">
        <v>45847</v>
      </c>
      <c r="C43" s="33">
        <v>45847</v>
      </c>
      <c r="D43" s="33">
        <v>45907</v>
      </c>
      <c r="E43" s="32" t="s">
        <v>139</v>
      </c>
      <c r="F43" s="32" t="s">
        <v>6</v>
      </c>
      <c r="G43" s="34">
        <v>71</v>
      </c>
      <c r="H43" s="34" t="s">
        <v>140</v>
      </c>
      <c r="I43" s="26" t="s">
        <v>34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7.81640625" bestFit="1" customWidth="1"/>
    <col min="2" max="2" width="7.36328125" style="22" bestFit="1" customWidth="1"/>
  </cols>
  <sheetData>
    <row r="1" spans="1:2" ht="95" x14ac:dyDescent="0.35">
      <c r="A1" s="1" t="s">
        <v>25</v>
      </c>
    </row>
    <row r="2" spans="1:2" x14ac:dyDescent="0.35">
      <c r="A2" s="15" t="s">
        <v>16</v>
      </c>
      <c r="B2" s="23" t="s">
        <v>15</v>
      </c>
    </row>
    <row r="3" spans="1:2" x14ac:dyDescent="0.35">
      <c r="A3" s="17" t="s">
        <v>17</v>
      </c>
      <c r="B3" s="24">
        <f>SUM('Call Center Relocations Report'!G:G)</f>
        <v>163</v>
      </c>
    </row>
    <row r="4" spans="1:2" x14ac:dyDescent="0.35">
      <c r="A4" s="17" t="s">
        <v>9</v>
      </c>
      <c r="B4" s="24">
        <f>COUNTIF('Call Center Relocations Report'!F:F,"Layoff Permanent")</f>
        <v>1</v>
      </c>
    </row>
    <row r="5" spans="1:2" x14ac:dyDescent="0.35">
      <c r="A5" s="17" t="s">
        <v>10</v>
      </c>
      <c r="B5" s="24">
        <f>COUNTIF('Call Center Relocations Report'!F:F,"Layoff Temporary")</f>
        <v>0</v>
      </c>
    </row>
    <row r="6" spans="1:2" x14ac:dyDescent="0.35">
      <c r="A6" s="17" t="s">
        <v>11</v>
      </c>
      <c r="B6" s="24">
        <f>COUNTIF('Call Center Relocations Report'!F:F,"Layoff Not Identified")</f>
        <v>0</v>
      </c>
    </row>
    <row r="7" spans="1:2" x14ac:dyDescent="0.35">
      <c r="A7" s="17" t="s">
        <v>12</v>
      </c>
      <c r="B7" s="24">
        <f>COUNTIF('Call Center Relocations Report'!F:F,"Closure Permanent")</f>
        <v>0</v>
      </c>
    </row>
    <row r="8" spans="1:2" x14ac:dyDescent="0.35">
      <c r="A8" s="17" t="s">
        <v>13</v>
      </c>
      <c r="B8" s="24">
        <f>COUNTIF('Call Center Relocations Report'!F:F,"Closure Temporary")</f>
        <v>0</v>
      </c>
    </row>
    <row r="9" spans="1:2" x14ac:dyDescent="0.35">
      <c r="A9" s="17" t="s">
        <v>14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5.36328125" bestFit="1" customWidth="1"/>
    <col min="2" max="2" width="8.1796875" style="18" bestFit="1" customWidth="1"/>
    <col min="3" max="3" width="11.54296875" style="18" bestFit="1" customWidth="1"/>
    <col min="4" max="4" width="10.1796875" style="18" bestFit="1" customWidth="1"/>
    <col min="5" max="5" width="28.1796875" style="1" bestFit="1" customWidth="1"/>
    <col min="6" max="6" width="11.90625" bestFit="1" customWidth="1"/>
    <col min="7" max="7" width="12.08984375" bestFit="1" customWidth="1"/>
    <col min="8" max="8" width="31.54296875" bestFit="1" customWidth="1"/>
  </cols>
  <sheetData>
    <row r="1" spans="1:8" ht="108.5" x14ac:dyDescent="0.35">
      <c r="A1" s="25" t="s">
        <v>106</v>
      </c>
      <c r="E1"/>
    </row>
    <row r="2" spans="1:8" ht="24" x14ac:dyDescent="0.35">
      <c r="A2" s="19" t="s">
        <v>0</v>
      </c>
      <c r="B2" s="20" t="s">
        <v>7</v>
      </c>
      <c r="C2" s="20" t="s">
        <v>22</v>
      </c>
      <c r="D2" s="20" t="s">
        <v>8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26</v>
      </c>
      <c r="F3" s="5" t="s">
        <v>6</v>
      </c>
      <c r="G3" s="6">
        <v>163</v>
      </c>
      <c r="H3" s="7" t="s">
        <v>27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  <row r="5" spans="1:1" x14ac:dyDescent="0.35">
      <c r="A5" t="s">
        <v>34</v>
      </c>
    </row>
    <row r="6" spans="1:1" x14ac:dyDescent="0.35">
      <c r="A6" t="s">
        <v>35</v>
      </c>
    </row>
    <row r="7" spans="1:1" x14ac:dyDescent="0.35">
      <c r="A7" t="s">
        <v>36</v>
      </c>
    </row>
    <row r="8" spans="1:1" x14ac:dyDescent="0.35">
      <c r="A8" t="s">
        <v>37</v>
      </c>
    </row>
    <row r="9" spans="1:1" x14ac:dyDescent="0.35">
      <c r="A9" t="s">
        <v>38</v>
      </c>
    </row>
    <row r="10" spans="1:1" x14ac:dyDescent="0.35">
      <c r="A10" t="s">
        <v>39</v>
      </c>
    </row>
    <row r="11" spans="1:1" x14ac:dyDescent="0.35">
      <c r="A11" t="s">
        <v>40</v>
      </c>
    </row>
    <row r="12" spans="1:1" x14ac:dyDescent="0.35">
      <c r="A12" t="s">
        <v>41</v>
      </c>
    </row>
    <row r="13" spans="1:1" x14ac:dyDescent="0.35">
      <c r="A13" t="s">
        <v>42</v>
      </c>
    </row>
    <row r="14" spans="1:1" x14ac:dyDescent="0.35">
      <c r="A14" t="s">
        <v>43</v>
      </c>
    </row>
    <row r="15" spans="1:1" x14ac:dyDescent="0.35">
      <c r="A15" t="s">
        <v>44</v>
      </c>
    </row>
    <row r="16" spans="1:1" x14ac:dyDescent="0.35">
      <c r="A16" t="s">
        <v>45</v>
      </c>
    </row>
    <row r="17" spans="1:1" x14ac:dyDescent="0.35">
      <c r="A17" t="s">
        <v>46</v>
      </c>
    </row>
    <row r="18" spans="1:1" x14ac:dyDescent="0.35">
      <c r="A18" t="s">
        <v>47</v>
      </c>
    </row>
    <row r="19" spans="1:1" x14ac:dyDescent="0.35">
      <c r="A19" t="s">
        <v>48</v>
      </c>
    </row>
    <row r="20" spans="1:1" x14ac:dyDescent="0.35">
      <c r="A20" t="s">
        <v>49</v>
      </c>
    </row>
    <row r="21" spans="1:1" x14ac:dyDescent="0.35">
      <c r="A21" t="s">
        <v>50</v>
      </c>
    </row>
    <row r="22" spans="1:1" x14ac:dyDescent="0.35">
      <c r="A2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2025-07-10T15:50:49Z</dcterms:modified>
  <cp:category>Calculating WARN Report</cp:category>
</cp:coreProperties>
</file>